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ПК\share\2_Бурцева Л.Б\3_Учебный год 2023-2024\Расписание-комплектование-учебный план\"/>
    </mc:Choice>
  </mc:AlternateContent>
  <bookViews>
    <workbookView xWindow="-120" yWindow="-120" windowWidth="29040" windowHeight="15840" tabRatio="500"/>
  </bookViews>
  <sheets>
    <sheet name="Лист1" sheetId="1" r:id="rId1"/>
    <sheet name="Лист2" sheetId="2" r:id="rId2"/>
    <sheet name="Лист3" sheetId="3" r:id="rId3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K55" i="1"/>
  <c r="L55" i="1"/>
  <c r="M55" i="1"/>
  <c r="J48" i="1"/>
  <c r="K48" i="1"/>
  <c r="L48" i="1"/>
  <c r="M48" i="1"/>
  <c r="H48" i="1"/>
  <c r="I48" i="1"/>
  <c r="H53" i="1" l="1"/>
  <c r="G63" i="1" l="1"/>
  <c r="H63" i="1"/>
  <c r="I63" i="1"/>
  <c r="J63" i="1"/>
  <c r="K63" i="1"/>
  <c r="L63" i="1"/>
  <c r="M63" i="1"/>
  <c r="F63" i="1"/>
  <c r="M70" i="1"/>
  <c r="L70" i="1"/>
  <c r="K70" i="1"/>
  <c r="J70" i="1"/>
  <c r="I70" i="1"/>
  <c r="H70" i="1"/>
  <c r="G70" i="1"/>
  <c r="F70" i="1"/>
  <c r="G53" i="1"/>
  <c r="I53" i="1"/>
  <c r="J53" i="1"/>
  <c r="K53" i="1"/>
  <c r="L53" i="1"/>
  <c r="M53" i="1"/>
  <c r="F53" i="1"/>
  <c r="G48" i="1"/>
  <c r="G16" i="1"/>
  <c r="I16" i="1"/>
  <c r="J16" i="1"/>
  <c r="K16" i="1"/>
  <c r="L16" i="1"/>
  <c r="M16" i="1"/>
  <c r="F16" i="1"/>
  <c r="M29" i="1" l="1"/>
  <c r="H29" i="1"/>
  <c r="F48" i="1" l="1"/>
  <c r="L29" i="1"/>
  <c r="K29" i="1"/>
  <c r="J29" i="1"/>
  <c r="I29" i="1"/>
  <c r="G21" i="1" l="1"/>
  <c r="H21" i="1"/>
  <c r="I21" i="1"/>
  <c r="J21" i="1"/>
  <c r="K21" i="1"/>
  <c r="L21" i="1"/>
  <c r="M21" i="1"/>
  <c r="F21" i="1"/>
</calcChain>
</file>

<file path=xl/sharedStrings.xml><?xml version="1.0" encoding="utf-8"?>
<sst xmlns="http://schemas.openxmlformats.org/spreadsheetml/2006/main" count="219" uniqueCount="135">
  <si>
    <t xml:space="preserve">УТВЕРЖДАЮ:  </t>
  </si>
  <si>
    <t>МУ ДО "Станция юных туристов"</t>
  </si>
  <si>
    <t>Муниципальное учреждение дополнительного образования "Станция юных туристов"</t>
  </si>
  <si>
    <t>№</t>
  </si>
  <si>
    <t>Ф.И.О.</t>
  </si>
  <si>
    <t>Название объединения</t>
  </si>
  <si>
    <t>Место проведения</t>
  </si>
  <si>
    <t>Нагрузка в неделю</t>
  </si>
  <si>
    <t>Кол-во групп</t>
  </si>
  <si>
    <t>1 год обучения</t>
  </si>
  <si>
    <t>2 год обучения</t>
  </si>
  <si>
    <t>3 год обучения</t>
  </si>
  <si>
    <t>4 год обучения</t>
  </si>
  <si>
    <t>Более</t>
  </si>
  <si>
    <t>Всего детей</t>
  </si>
  <si>
    <t>Естественно-научная направленность</t>
  </si>
  <si>
    <t>Физкультурно-спортивная направленность</t>
  </si>
  <si>
    <t>Туристско-краеведческая направленность</t>
  </si>
  <si>
    <t>"Туристята-знатоки"</t>
  </si>
  <si>
    <t>ИТОГО:</t>
  </si>
  <si>
    <t>МОУ СШ №6</t>
  </si>
  <si>
    <t>Горюнова Надежда Владимировна</t>
  </si>
  <si>
    <t>Котюнина Ирина Вячеславовна</t>
  </si>
  <si>
    <t>Примечание</t>
  </si>
  <si>
    <t>Художественная  направленность</t>
  </si>
  <si>
    <t>"Юный турист"</t>
  </si>
  <si>
    <t>Шобанов Андрей Сергеевич</t>
  </si>
  <si>
    <t>Беляева Любовь Константиновна</t>
  </si>
  <si>
    <t>Архарова Анастасия Юрьевна</t>
  </si>
  <si>
    <t>"Туристы-краеведы"</t>
  </si>
  <si>
    <t>Исполнитель: Касаткина С. П.</t>
  </si>
  <si>
    <t xml:space="preserve"> Директор</t>
  </si>
  <si>
    <t>Сенаторова С. Л.</t>
  </si>
  <si>
    <t>т. 9-85-32</t>
  </si>
  <si>
    <t>Ершова Ксения Игоревна</t>
  </si>
  <si>
    <t xml:space="preserve">"Подготовка к туристскому путешествию" </t>
  </si>
  <si>
    <t>Носкова Елена Ивановна</t>
  </si>
  <si>
    <t xml:space="preserve">"Азбука туризма" </t>
  </si>
  <si>
    <t xml:space="preserve">"Юный турист" </t>
  </si>
  <si>
    <t>Гимназия</t>
  </si>
  <si>
    <t>1 ОВЗ</t>
  </si>
  <si>
    <t>Колледж</t>
  </si>
  <si>
    <t>Дюкова Алена Валерьевна</t>
  </si>
  <si>
    <t>Ивановская школа, СЮТ</t>
  </si>
  <si>
    <t>Шобанова Екатерина Бахтияровна</t>
  </si>
  <si>
    <t>МОУ СШ № 6</t>
  </si>
  <si>
    <t>СЮТ</t>
  </si>
  <si>
    <t>Вершков Андрей Николаевич</t>
  </si>
  <si>
    <t>Сальников Глеб Вадимович</t>
  </si>
  <si>
    <t>"  01  "  сентября   2022  г.</t>
  </si>
  <si>
    <t>Поломошнов Сергей Николаевич</t>
  </si>
  <si>
    <t>МОУ СШ № 6, 3 этаж 38 каб.</t>
  </si>
  <si>
    <t>МОУ Гимназия</t>
  </si>
  <si>
    <t xml:space="preserve">"Юный армеец" </t>
  </si>
  <si>
    <t>"Туристята-знатоки"2</t>
  </si>
  <si>
    <t>Богданова Надежда Григорьевна</t>
  </si>
  <si>
    <t>Комплектование на 2022 - 2023 учебный год по ПФ</t>
  </si>
  <si>
    <t>Физкультурно-спортивная</t>
  </si>
  <si>
    <t>"Юные судьи туристских соревнований"</t>
  </si>
  <si>
    <t>Детский дом/СЮТ</t>
  </si>
  <si>
    <t>"Экологический рисунок. Ступени"</t>
  </si>
  <si>
    <t>Бурцева Лия Борисовна</t>
  </si>
  <si>
    <t>"Юный турист-1"</t>
  </si>
  <si>
    <t>МОУ СШ 1</t>
  </si>
  <si>
    <t>Возраст детей</t>
  </si>
  <si>
    <t>5-7 лет</t>
  </si>
  <si>
    <t>11-14 лет</t>
  </si>
  <si>
    <t>7-9 лет</t>
  </si>
  <si>
    <t>9-12 лет</t>
  </si>
  <si>
    <t>11-15 лет</t>
  </si>
  <si>
    <t>"Юный моряк"</t>
  </si>
  <si>
    <t>Зейфер Владимир Александрович</t>
  </si>
  <si>
    <t>7-18 лет</t>
  </si>
  <si>
    <t>9-11 лет</t>
  </si>
  <si>
    <t>10-15 лет</t>
  </si>
  <si>
    <t>12-16 лет</t>
  </si>
  <si>
    <t>12-14 лет</t>
  </si>
  <si>
    <t>8-17 лет</t>
  </si>
  <si>
    <t>8-10 лет</t>
  </si>
  <si>
    <t>11-16 лет</t>
  </si>
  <si>
    <t>6-12 лет</t>
  </si>
  <si>
    <t>9-15 лет</t>
  </si>
  <si>
    <t>Исполнитель: Бурцева Л.Б.</t>
  </si>
  <si>
    <t>5-6 лет</t>
  </si>
  <si>
    <t>"Экскурсоведение"</t>
  </si>
  <si>
    <t>"Археология"</t>
  </si>
  <si>
    <t>Герасим Татьяна Анатольевна</t>
  </si>
  <si>
    <t>"Краеведческий путеводитель"</t>
  </si>
  <si>
    <t>Колледж им. А Невского</t>
  </si>
  <si>
    <t>15-18 лет</t>
  </si>
  <si>
    <t>Вершков        Андрей    Николаевич</t>
  </si>
  <si>
    <t>Тимофеев        Павел       Викторович</t>
  </si>
  <si>
    <t>Визитина Ирина Юрьевна</t>
  </si>
  <si>
    <t>8-9 лет</t>
  </si>
  <si>
    <t>"Туристы-краеведы с элементами изучения иностранного языка" Модуль "Туризм и краеведение"</t>
  </si>
  <si>
    <t>Туристы-краеведы с элементами изучения иностранного языка Модуль     "Иностраннный язык"</t>
  </si>
  <si>
    <t xml:space="preserve">  Бурцева Лия Борисовна</t>
  </si>
  <si>
    <t>Дюкова Алёна Валерьевна</t>
  </si>
  <si>
    <t xml:space="preserve">"Азбука природы"4-2 </t>
  </si>
  <si>
    <t>Социально-гуманитарная направленность</t>
  </si>
  <si>
    <t xml:space="preserve">"Туристы-краеведы       (6 класс)" </t>
  </si>
  <si>
    <t>"Мир по соседству"</t>
  </si>
  <si>
    <t>14-16 лет</t>
  </si>
  <si>
    <t>"Подготовка к тур. путешествию"</t>
  </si>
  <si>
    <t>Дмитриев Владислав Михайлович</t>
  </si>
  <si>
    <t>"Художественное краеведение"</t>
  </si>
  <si>
    <t>"Экологический рисунок.Ступени"</t>
  </si>
  <si>
    <t>СШ 6,СЮТ</t>
  </si>
  <si>
    <t>"Экологический рисунок"</t>
  </si>
  <si>
    <t>Глебовское</t>
  </si>
  <si>
    <t xml:space="preserve">"Азбука природы" </t>
  </si>
  <si>
    <t>СШ 4</t>
  </si>
  <si>
    <t>Интернат</t>
  </si>
  <si>
    <t>Касаткина  Светлана    Павловна</t>
  </si>
  <si>
    <r>
      <t>Бу</t>
    </r>
    <r>
      <rPr>
        <sz val="11"/>
        <rFont val="Times New Roman"/>
        <family val="1"/>
      </rPr>
      <t>рцева              Лия          Борисовна</t>
    </r>
  </si>
  <si>
    <t>Дополнительные образовательные программы в рамках персонифицированного финансирования</t>
  </si>
  <si>
    <t>Купань</t>
  </si>
  <si>
    <t>"Азбука туризма"</t>
  </si>
  <si>
    <t>"  01 "  сентября  2023  г.</t>
  </si>
  <si>
    <t>Английский</t>
  </si>
  <si>
    <t>"Туристята-знатоки""</t>
  </si>
  <si>
    <t>Планируется с 01.10.2023 МЗ</t>
  </si>
  <si>
    <t>"Подготовка к туристкому путешествию"</t>
  </si>
  <si>
    <t>Фролина         Елена      Валерьевна</t>
  </si>
  <si>
    <t xml:space="preserve"> Комплектование на 2023 - 2024 учебный год по муниципальному заданию</t>
  </si>
  <si>
    <t>"В царстве пирографии"</t>
  </si>
  <si>
    <t>Касаткина Светлана Павлона</t>
  </si>
  <si>
    <t>"Я-туристёнок"-2</t>
  </si>
  <si>
    <t>20 ОВЗ</t>
  </si>
  <si>
    <t>"Экологический рисунок. Ступени"-2</t>
  </si>
  <si>
    <t>3 ОВЗ</t>
  </si>
  <si>
    <t>1 в заявках</t>
  </si>
  <si>
    <t>"Азбука природы"5-1</t>
  </si>
  <si>
    <t>"Азбука природы"5-2</t>
  </si>
  <si>
    <t>"Азбука природы"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</si>
</sst>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  <family val="2"/>
    </font>
    <font>
      <sz val="11"/>
      <color indexed="55"/>
      <name val="Times New Roman"/>
      <family val="1"/>
    </font>
    <font>
      <sz val="14"/>
      <color indexed="55"/>
      <name val="Times New Roman"/>
      <family val="1"/>
    </font>
    <font>
      <b/>
      <sz val="16"/>
      <color indexed="55"/>
      <name val="Times New Roman"/>
      <family val="1"/>
    </font>
    <font>
      <sz val="11"/>
      <color indexed="45"/>
      <name val="Times New Roman"/>
      <family val="1"/>
    </font>
    <font>
      <sz val="11"/>
      <color indexed="45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</font>
    <font>
      <b/>
      <sz val="14"/>
      <color indexed="5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</font>
    <font>
      <b/>
      <sz val="11"/>
      <color indexed="55"/>
      <name val="Times New Roman"/>
      <family val="1"/>
      <charset val="204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1" fillId="0" borderId="0" applyBorder="0" applyProtection="0"/>
    <xf numFmtId="0" fontId="12" fillId="2" borderId="0" applyBorder="0" applyProtection="0"/>
    <xf numFmtId="0" fontId="12" fillId="3" borderId="0" applyBorder="0" applyProtection="0"/>
    <xf numFmtId="0" fontId="11" fillId="4" borderId="0" applyBorder="0" applyProtection="0"/>
    <xf numFmtId="0" fontId="13" fillId="5" borderId="0" applyBorder="0" applyProtection="0"/>
    <xf numFmtId="0" fontId="14" fillId="6" borderId="0" applyBorder="0" applyProtection="0"/>
    <xf numFmtId="0" fontId="15" fillId="0" borderId="0" applyBorder="0" applyProtection="0"/>
    <xf numFmtId="0" fontId="16" fillId="7" borderId="0" applyBorder="0" applyProtection="0"/>
    <xf numFmtId="0" fontId="17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8" borderId="0" applyBorder="0" applyProtection="0"/>
    <xf numFmtId="0" fontId="22" fillId="8" borderId="4" applyProtection="0"/>
    <xf numFmtId="0" fontId="23" fillId="0" borderId="0" applyBorder="0" applyProtection="0"/>
    <xf numFmtId="0" fontId="23" fillId="0" borderId="0" applyBorder="0" applyProtection="0"/>
    <xf numFmtId="0" fontId="13" fillId="0" borderId="0" applyBorder="0" applyProtection="0"/>
  </cellStyleXfs>
  <cellXfs count="95">
    <xf numFmtId="0" fontId="0" fillId="0" borderId="0" xfId="0"/>
    <xf numFmtId="0" fontId="1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/>
    <xf numFmtId="0" fontId="6" fillId="0" borderId="2" xfId="0" applyFont="1" applyFill="1" applyBorder="1"/>
    <xf numFmtId="0" fontId="6" fillId="9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wrapText="1"/>
    </xf>
    <xf numFmtId="0" fontId="1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 wrapText="1"/>
    </xf>
    <xf numFmtId="16" fontId="6" fillId="9" borderId="2" xfId="0" applyNumberFormat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/>
    <xf numFmtId="0" fontId="31" fillId="0" borderId="0" xfId="0" applyFont="1" applyFill="1"/>
    <xf numFmtId="0" fontId="6" fillId="11" borderId="2" xfId="0" applyFont="1" applyFill="1" applyBorder="1" applyAlignment="1">
      <alignment horizontal="center" vertical="center" wrapText="1"/>
    </xf>
    <xf numFmtId="49" fontId="24" fillId="9" borderId="2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29" fillId="9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" fontId="6" fillId="0" borderId="9" xfId="0" applyNumberFormat="1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8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9" fillId="0" borderId="5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tabSelected="1" zoomScaleNormal="100" workbookViewId="0">
      <selection activeCell="D15" sqref="D15"/>
    </sheetView>
  </sheetViews>
  <sheetFormatPr defaultRowHeight="15" x14ac:dyDescent="0.25"/>
  <cols>
    <col min="1" max="2" width="7" style="4" customWidth="1"/>
    <col min="3" max="3" width="18.28515625" style="1" customWidth="1"/>
    <col min="4" max="4" width="23.85546875" style="1" customWidth="1"/>
    <col min="5" max="5" width="11.42578125" style="1" customWidth="1"/>
    <col min="6" max="6" width="9.5703125" style="1" customWidth="1"/>
    <col min="7" max="7" width="11.5703125" style="1" customWidth="1"/>
    <col min="8" max="8" width="13.28515625" style="1" customWidth="1"/>
    <col min="9" max="11" width="9.140625" style="1"/>
    <col min="12" max="12" width="9.85546875" style="1" customWidth="1"/>
    <col min="13" max="13" width="10.42578125" style="1" customWidth="1"/>
    <col min="14" max="14" width="9.5703125" style="1" customWidth="1"/>
    <col min="15" max="15" width="13.42578125" style="1" customWidth="1"/>
    <col min="16" max="16384" width="9.140625" style="1"/>
  </cols>
  <sheetData>
    <row r="1" spans="1:256" ht="18" customHeight="1" x14ac:dyDescent="0.25">
      <c r="J1" s="92" t="s">
        <v>0</v>
      </c>
      <c r="K1" s="92"/>
      <c r="L1" s="92"/>
      <c r="M1" s="92"/>
      <c r="N1" s="92"/>
      <c r="O1" s="92"/>
    </row>
    <row r="2" spans="1:256" x14ac:dyDescent="0.25">
      <c r="J2" s="92" t="s">
        <v>31</v>
      </c>
      <c r="K2" s="92"/>
      <c r="L2" s="92"/>
      <c r="M2" s="92"/>
      <c r="N2" s="92"/>
      <c r="O2" s="92"/>
    </row>
    <row r="3" spans="1:256" x14ac:dyDescent="0.25">
      <c r="J3" s="92" t="s">
        <v>1</v>
      </c>
      <c r="K3" s="92"/>
      <c r="L3" s="92"/>
      <c r="M3" s="92"/>
      <c r="N3" s="92"/>
      <c r="O3" s="92"/>
    </row>
    <row r="4" spans="1:256" x14ac:dyDescent="0.25">
      <c r="J4" s="92" t="s">
        <v>32</v>
      </c>
      <c r="K4" s="92"/>
      <c r="L4" s="92"/>
      <c r="M4" s="92"/>
      <c r="N4" s="92"/>
      <c r="O4" s="92"/>
    </row>
    <row r="5" spans="1:256" x14ac:dyDescent="0.25">
      <c r="J5" s="5"/>
      <c r="K5" s="5"/>
      <c r="L5" s="5"/>
      <c r="M5" s="5"/>
      <c r="N5" s="18"/>
    </row>
    <row r="6" spans="1:256" x14ac:dyDescent="0.25">
      <c r="J6" s="92" t="s">
        <v>118</v>
      </c>
      <c r="K6" s="92"/>
      <c r="L6" s="92"/>
      <c r="M6" s="92"/>
      <c r="N6" s="92"/>
      <c r="O6" s="92"/>
    </row>
    <row r="7" spans="1:256" ht="16.5" customHeigh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256" ht="20.25" x14ac:dyDescent="0.3">
      <c r="A8" s="80" t="s">
        <v>124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256" ht="25.5" x14ac:dyDescent="0.25">
      <c r="A9" s="2" t="s">
        <v>3</v>
      </c>
      <c r="B9" s="2"/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2" t="s">
        <v>14</v>
      </c>
      <c r="N9" s="2" t="s">
        <v>64</v>
      </c>
      <c r="O9" s="2" t="s">
        <v>23</v>
      </c>
    </row>
    <row r="10" spans="1:256" ht="18" customHeight="1" x14ac:dyDescent="0.25">
      <c r="A10" s="91" t="s">
        <v>15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256" s="22" customFormat="1" ht="66.75" customHeight="1" x14ac:dyDescent="0.25">
      <c r="A11" s="38">
        <v>1</v>
      </c>
      <c r="B11" s="38">
        <v>1</v>
      </c>
      <c r="C11" s="19" t="s">
        <v>21</v>
      </c>
      <c r="D11" s="38" t="s">
        <v>110</v>
      </c>
      <c r="E11" s="38" t="s">
        <v>46</v>
      </c>
      <c r="F11" s="38">
        <v>4</v>
      </c>
      <c r="G11" s="38">
        <v>1</v>
      </c>
      <c r="H11" s="62">
        <v>10</v>
      </c>
      <c r="I11" s="38">
        <v>0</v>
      </c>
      <c r="J11" s="38">
        <v>0</v>
      </c>
      <c r="K11" s="38">
        <v>0</v>
      </c>
      <c r="L11" s="38">
        <v>0</v>
      </c>
      <c r="M11" s="62">
        <v>10</v>
      </c>
      <c r="N11" s="39" t="s">
        <v>65</v>
      </c>
      <c r="O11" s="3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66.75" customHeight="1" x14ac:dyDescent="0.25">
      <c r="A12" s="19">
        <v>2</v>
      </c>
      <c r="B12" s="19">
        <v>2</v>
      </c>
      <c r="C12" s="19" t="s">
        <v>21</v>
      </c>
      <c r="D12" s="19" t="s">
        <v>98</v>
      </c>
      <c r="E12" s="19" t="s">
        <v>46</v>
      </c>
      <c r="F12" s="19">
        <v>4</v>
      </c>
      <c r="G12" s="19">
        <v>1</v>
      </c>
      <c r="H12" s="62">
        <v>10</v>
      </c>
      <c r="I12" s="19">
        <v>0</v>
      </c>
      <c r="J12" s="19">
        <v>0</v>
      </c>
      <c r="K12" s="19">
        <v>0</v>
      </c>
      <c r="L12" s="19">
        <v>0</v>
      </c>
      <c r="M12" s="62">
        <v>10</v>
      </c>
      <c r="N12" s="19" t="s">
        <v>65</v>
      </c>
      <c r="O12" s="1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66.75" customHeight="1" x14ac:dyDescent="0.25">
      <c r="A13" s="19">
        <v>3</v>
      </c>
      <c r="B13" s="19">
        <v>3</v>
      </c>
      <c r="C13" s="19" t="s">
        <v>21</v>
      </c>
      <c r="D13" s="19" t="s">
        <v>132</v>
      </c>
      <c r="E13" s="19" t="s">
        <v>46</v>
      </c>
      <c r="F13" s="19">
        <v>5</v>
      </c>
      <c r="G13" s="19">
        <v>1</v>
      </c>
      <c r="H13" s="62">
        <v>16</v>
      </c>
      <c r="I13" s="19">
        <v>0</v>
      </c>
      <c r="J13" s="19">
        <v>0</v>
      </c>
      <c r="K13" s="19">
        <v>0</v>
      </c>
      <c r="L13" s="19">
        <v>0</v>
      </c>
      <c r="M13" s="62">
        <v>16</v>
      </c>
      <c r="N13" s="19" t="s">
        <v>83</v>
      </c>
      <c r="O13" s="1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66.75" customHeight="1" x14ac:dyDescent="0.25">
      <c r="A14" s="19">
        <v>4</v>
      </c>
      <c r="B14" s="19">
        <v>4</v>
      </c>
      <c r="C14" s="19" t="s">
        <v>21</v>
      </c>
      <c r="D14" s="19" t="s">
        <v>133</v>
      </c>
      <c r="E14" s="19" t="s">
        <v>46</v>
      </c>
      <c r="F14" s="19">
        <v>5</v>
      </c>
      <c r="G14" s="19">
        <v>1</v>
      </c>
      <c r="H14" s="62">
        <v>14</v>
      </c>
      <c r="I14" s="19">
        <v>0</v>
      </c>
      <c r="J14" s="19">
        <v>0</v>
      </c>
      <c r="K14" s="19">
        <v>0</v>
      </c>
      <c r="L14" s="19">
        <v>0</v>
      </c>
      <c r="M14" s="62">
        <v>14</v>
      </c>
      <c r="N14" s="19" t="s">
        <v>83</v>
      </c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65.25" customHeight="1" x14ac:dyDescent="0.25">
      <c r="A15" s="19">
        <v>5</v>
      </c>
      <c r="B15" s="19">
        <v>5</v>
      </c>
      <c r="C15" s="19" t="s">
        <v>34</v>
      </c>
      <c r="D15" s="19" t="s">
        <v>134</v>
      </c>
      <c r="E15" s="19" t="s">
        <v>46</v>
      </c>
      <c r="F15" s="19">
        <v>4</v>
      </c>
      <c r="G15" s="19">
        <v>1</v>
      </c>
      <c r="H15" s="62">
        <v>20</v>
      </c>
      <c r="I15" s="19">
        <v>0</v>
      </c>
      <c r="J15" s="19">
        <v>0</v>
      </c>
      <c r="K15" s="19">
        <v>0</v>
      </c>
      <c r="L15" s="19">
        <v>0</v>
      </c>
      <c r="M15" s="62">
        <v>20</v>
      </c>
      <c r="N15" s="19" t="s">
        <v>65</v>
      </c>
      <c r="O15" s="23" t="s">
        <v>128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" customHeight="1" x14ac:dyDescent="0.25">
      <c r="A16" s="19"/>
      <c r="B16" s="19"/>
      <c r="C16" s="19"/>
      <c r="D16" s="19"/>
      <c r="E16" s="19"/>
      <c r="F16" s="23">
        <f>SUM(F11:F15)</f>
        <v>22</v>
      </c>
      <c r="G16" s="23">
        <f>SUM(G11:G15)</f>
        <v>5</v>
      </c>
      <c r="H16" s="59">
        <v>70</v>
      </c>
      <c r="I16" s="23">
        <f>SUM(I11:I15)</f>
        <v>0</v>
      </c>
      <c r="J16" s="23">
        <f>SUM(J11:J15)</f>
        <v>0</v>
      </c>
      <c r="K16" s="23">
        <f>SUM(K11:K15)</f>
        <v>0</v>
      </c>
      <c r="L16" s="23">
        <f>SUM(L11:L15)</f>
        <v>0</v>
      </c>
      <c r="M16" s="59">
        <f>SUM(M11:M15)</f>
        <v>70</v>
      </c>
      <c r="N16" s="23"/>
      <c r="O16" s="19"/>
    </row>
    <row r="17" spans="1:15" ht="13.5" customHeight="1" x14ac:dyDescent="0.25">
      <c r="A17" s="88" t="s">
        <v>16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1:15" ht="47.25" customHeight="1" x14ac:dyDescent="0.25">
      <c r="A18" s="19">
        <v>5</v>
      </c>
      <c r="B18" s="19">
        <v>1</v>
      </c>
      <c r="C18" s="19" t="s">
        <v>48</v>
      </c>
      <c r="D18" s="19" t="s">
        <v>37</v>
      </c>
      <c r="E18" s="19" t="s">
        <v>45</v>
      </c>
      <c r="F18" s="19">
        <v>5</v>
      </c>
      <c r="G18" s="19">
        <v>1</v>
      </c>
      <c r="H18" s="19">
        <v>0</v>
      </c>
      <c r="I18" s="62">
        <v>17</v>
      </c>
      <c r="J18" s="19">
        <v>0</v>
      </c>
      <c r="K18" s="19">
        <v>0</v>
      </c>
      <c r="L18" s="19">
        <v>0</v>
      </c>
      <c r="M18" s="62">
        <v>17</v>
      </c>
      <c r="N18" s="19" t="s">
        <v>69</v>
      </c>
      <c r="O18" s="19"/>
    </row>
    <row r="19" spans="1:15" ht="47.25" customHeight="1" x14ac:dyDescent="0.25">
      <c r="A19" s="19">
        <v>6</v>
      </c>
      <c r="B19" s="19">
        <v>2</v>
      </c>
      <c r="C19" s="19" t="s">
        <v>97</v>
      </c>
      <c r="D19" s="19" t="s">
        <v>37</v>
      </c>
      <c r="E19" s="19" t="s">
        <v>107</v>
      </c>
      <c r="F19" s="19">
        <v>5</v>
      </c>
      <c r="G19" s="19">
        <v>1</v>
      </c>
      <c r="H19" s="62">
        <v>14</v>
      </c>
      <c r="I19" s="19">
        <v>0</v>
      </c>
      <c r="J19" s="19">
        <v>0</v>
      </c>
      <c r="K19" s="19">
        <v>0</v>
      </c>
      <c r="L19" s="19">
        <v>0</v>
      </c>
      <c r="M19" s="62">
        <v>14</v>
      </c>
      <c r="N19" s="19" t="s">
        <v>69</v>
      </c>
      <c r="O19" s="19"/>
    </row>
    <row r="20" spans="1:15" ht="48" customHeight="1" x14ac:dyDescent="0.25">
      <c r="A20" s="19">
        <v>7</v>
      </c>
      <c r="B20" s="19">
        <v>3</v>
      </c>
      <c r="C20" s="19" t="s">
        <v>26</v>
      </c>
      <c r="D20" s="19" t="s">
        <v>117</v>
      </c>
      <c r="E20" s="19" t="s">
        <v>43</v>
      </c>
      <c r="F20" s="19">
        <v>5</v>
      </c>
      <c r="G20" s="19">
        <v>1</v>
      </c>
      <c r="H20" s="62">
        <v>12</v>
      </c>
      <c r="I20" s="19">
        <v>0</v>
      </c>
      <c r="J20" s="19">
        <v>0</v>
      </c>
      <c r="K20" s="19">
        <v>0</v>
      </c>
      <c r="L20" s="19">
        <v>0</v>
      </c>
      <c r="M20" s="62">
        <v>12</v>
      </c>
      <c r="N20" s="19" t="s">
        <v>66</v>
      </c>
      <c r="O20" s="19"/>
    </row>
    <row r="21" spans="1:15" ht="24" customHeight="1" x14ac:dyDescent="0.25">
      <c r="A21" s="19"/>
      <c r="B21" s="24"/>
      <c r="C21" s="25"/>
      <c r="D21" s="19"/>
      <c r="E21" s="19"/>
      <c r="F21" s="26">
        <f t="shared" ref="F21:M21" si="0">SUM(F18:F20)</f>
        <v>15</v>
      </c>
      <c r="G21" s="26">
        <f t="shared" si="0"/>
        <v>3</v>
      </c>
      <c r="H21" s="60">
        <f t="shared" si="0"/>
        <v>26</v>
      </c>
      <c r="I21" s="60">
        <f t="shared" si="0"/>
        <v>17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60">
        <f t="shared" si="0"/>
        <v>43</v>
      </c>
      <c r="N21" s="26"/>
      <c r="O21" s="19"/>
    </row>
    <row r="22" spans="1:15" ht="19.5" customHeight="1" x14ac:dyDescent="0.25">
      <c r="A22" s="85" t="s">
        <v>24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5" ht="57.75" customHeight="1" x14ac:dyDescent="0.25">
      <c r="A23" s="19">
        <v>8</v>
      </c>
      <c r="B23" s="27">
        <v>1</v>
      </c>
      <c r="C23" s="19" t="s">
        <v>28</v>
      </c>
      <c r="D23" s="28" t="s">
        <v>125</v>
      </c>
      <c r="E23" s="19" t="s">
        <v>46</v>
      </c>
      <c r="F23" s="28">
        <v>5</v>
      </c>
      <c r="G23" s="28">
        <v>1</v>
      </c>
      <c r="H23" s="63">
        <v>14</v>
      </c>
      <c r="I23" s="28">
        <v>0</v>
      </c>
      <c r="J23" s="28">
        <v>0</v>
      </c>
      <c r="K23" s="28">
        <v>0</v>
      </c>
      <c r="L23" s="28">
        <v>0</v>
      </c>
      <c r="M23" s="63">
        <v>14</v>
      </c>
      <c r="N23" s="28" t="s">
        <v>72</v>
      </c>
      <c r="O23" s="26" t="s">
        <v>40</v>
      </c>
    </row>
    <row r="24" spans="1:15" ht="57.75" customHeight="1" x14ac:dyDescent="0.25">
      <c r="A24" s="19">
        <v>9</v>
      </c>
      <c r="B24" s="27">
        <v>2</v>
      </c>
      <c r="C24" s="19" t="s">
        <v>92</v>
      </c>
      <c r="D24" s="40" t="s">
        <v>108</v>
      </c>
      <c r="E24" s="38" t="s">
        <v>39</v>
      </c>
      <c r="F24" s="40">
        <v>4</v>
      </c>
      <c r="G24" s="40">
        <v>1</v>
      </c>
      <c r="H24" s="63">
        <v>15</v>
      </c>
      <c r="I24" s="40">
        <v>0</v>
      </c>
      <c r="J24" s="40">
        <v>0</v>
      </c>
      <c r="K24" s="40">
        <v>0</v>
      </c>
      <c r="L24" s="40">
        <v>0</v>
      </c>
      <c r="M24" s="63">
        <v>15</v>
      </c>
      <c r="N24" s="40" t="s">
        <v>72</v>
      </c>
      <c r="O24" s="26"/>
    </row>
    <row r="25" spans="1:15" ht="57.75" customHeight="1" x14ac:dyDescent="0.25">
      <c r="A25" s="19">
        <v>10</v>
      </c>
      <c r="B25" s="27">
        <v>3</v>
      </c>
      <c r="C25" s="38" t="s">
        <v>92</v>
      </c>
      <c r="D25" s="40" t="s">
        <v>106</v>
      </c>
      <c r="E25" s="38" t="s">
        <v>46</v>
      </c>
      <c r="F25" s="40">
        <v>5</v>
      </c>
      <c r="G25" s="40">
        <v>1</v>
      </c>
      <c r="H25" s="63">
        <v>10</v>
      </c>
      <c r="I25" s="40">
        <v>0</v>
      </c>
      <c r="J25" s="40">
        <v>0</v>
      </c>
      <c r="K25" s="40">
        <v>0</v>
      </c>
      <c r="L25" s="40">
        <v>0</v>
      </c>
      <c r="M25" s="63">
        <v>10</v>
      </c>
      <c r="N25" s="52" t="s">
        <v>72</v>
      </c>
      <c r="O25" s="26" t="s">
        <v>131</v>
      </c>
    </row>
    <row r="26" spans="1:15" ht="63.75" customHeight="1" x14ac:dyDescent="0.25">
      <c r="A26" s="38">
        <v>11</v>
      </c>
      <c r="B26" s="38">
        <v>4</v>
      </c>
      <c r="C26" s="38" t="s">
        <v>92</v>
      </c>
      <c r="D26" s="40" t="s">
        <v>105</v>
      </c>
      <c r="E26" s="38" t="s">
        <v>109</v>
      </c>
      <c r="F26" s="40">
        <v>4</v>
      </c>
      <c r="G26" s="40">
        <v>1</v>
      </c>
      <c r="H26" s="63">
        <v>15</v>
      </c>
      <c r="I26" s="40">
        <v>0</v>
      </c>
      <c r="J26" s="40">
        <v>0</v>
      </c>
      <c r="K26" s="40">
        <v>0</v>
      </c>
      <c r="L26" s="40">
        <v>0</v>
      </c>
      <c r="M26" s="63">
        <v>15</v>
      </c>
      <c r="N26" s="40" t="s">
        <v>72</v>
      </c>
      <c r="O26" s="41"/>
    </row>
    <row r="27" spans="1:15" ht="63.75" customHeight="1" x14ac:dyDescent="0.25">
      <c r="A27" s="19">
        <v>12</v>
      </c>
      <c r="B27" s="19">
        <v>5</v>
      </c>
      <c r="C27" s="19" t="s">
        <v>34</v>
      </c>
      <c r="D27" s="28" t="s">
        <v>60</v>
      </c>
      <c r="E27" s="19" t="s">
        <v>46</v>
      </c>
      <c r="F27" s="28">
        <v>5</v>
      </c>
      <c r="G27" s="28">
        <v>1</v>
      </c>
      <c r="H27" s="63">
        <v>15</v>
      </c>
      <c r="I27" s="28">
        <v>0</v>
      </c>
      <c r="J27" s="28">
        <v>0</v>
      </c>
      <c r="K27" s="28">
        <v>0</v>
      </c>
      <c r="L27" s="28">
        <v>0</v>
      </c>
      <c r="M27" s="63">
        <v>15</v>
      </c>
      <c r="N27" s="28" t="s">
        <v>67</v>
      </c>
      <c r="O27" s="19"/>
    </row>
    <row r="28" spans="1:15" ht="63.75" customHeight="1" x14ac:dyDescent="0.25">
      <c r="A28" s="19">
        <v>13</v>
      </c>
      <c r="B28" s="19">
        <v>6</v>
      </c>
      <c r="C28" s="19" t="s">
        <v>34</v>
      </c>
      <c r="D28" s="28" t="s">
        <v>129</v>
      </c>
      <c r="E28" s="19" t="s">
        <v>46</v>
      </c>
      <c r="F28" s="28">
        <v>5</v>
      </c>
      <c r="G28" s="28">
        <v>1</v>
      </c>
      <c r="H28" s="63">
        <v>12</v>
      </c>
      <c r="I28" s="28">
        <v>0</v>
      </c>
      <c r="J28" s="28">
        <v>0</v>
      </c>
      <c r="K28" s="28">
        <v>0</v>
      </c>
      <c r="L28" s="28">
        <v>0</v>
      </c>
      <c r="M28" s="63">
        <v>12</v>
      </c>
      <c r="N28" s="28" t="s">
        <v>68</v>
      </c>
      <c r="O28" s="26" t="s">
        <v>130</v>
      </c>
    </row>
    <row r="29" spans="1:15" ht="22.5" customHeight="1" x14ac:dyDescent="0.25">
      <c r="A29" s="19"/>
      <c r="B29" s="19"/>
      <c r="C29" s="23"/>
      <c r="D29" s="23"/>
      <c r="E29" s="19"/>
      <c r="F29" s="23">
        <v>28</v>
      </c>
      <c r="G29" s="23">
        <v>6</v>
      </c>
      <c r="H29" s="59">
        <f>SUM(H23:H28)</f>
        <v>81</v>
      </c>
      <c r="I29" s="23">
        <f t="shared" ref="I29:L29" si="1">SUM(I26:I26)</f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59">
        <f>SUM(M23:M28)</f>
        <v>81</v>
      </c>
      <c r="N29" s="23"/>
      <c r="O29" s="19"/>
    </row>
    <row r="30" spans="1:15" ht="30.95" customHeight="1" x14ac:dyDescent="0.25">
      <c r="A30" s="85" t="s">
        <v>17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63" customHeight="1" x14ac:dyDescent="0.25">
      <c r="A31" s="19">
        <v>14</v>
      </c>
      <c r="B31" s="19">
        <v>1</v>
      </c>
      <c r="C31" s="19" t="s">
        <v>27</v>
      </c>
      <c r="D31" s="19" t="s">
        <v>103</v>
      </c>
      <c r="E31" s="19" t="s">
        <v>20</v>
      </c>
      <c r="F31" s="19">
        <v>5</v>
      </c>
      <c r="G31" s="19">
        <v>1</v>
      </c>
      <c r="H31" s="19">
        <v>0</v>
      </c>
      <c r="I31" s="62">
        <v>15</v>
      </c>
      <c r="J31" s="29">
        <v>0</v>
      </c>
      <c r="K31" s="19">
        <v>0</v>
      </c>
      <c r="L31" s="19">
        <v>0</v>
      </c>
      <c r="M31" s="62">
        <v>15</v>
      </c>
      <c r="N31" s="20" t="s">
        <v>67</v>
      </c>
      <c r="O31" s="19"/>
    </row>
    <row r="32" spans="1:15" ht="48" customHeight="1" x14ac:dyDescent="0.25">
      <c r="A32" s="19">
        <v>15</v>
      </c>
      <c r="B32" s="19">
        <v>2</v>
      </c>
      <c r="C32" s="19" t="s">
        <v>55</v>
      </c>
      <c r="D32" s="19" t="s">
        <v>29</v>
      </c>
      <c r="E32" s="19" t="s">
        <v>39</v>
      </c>
      <c r="F32" s="19">
        <v>5</v>
      </c>
      <c r="G32" s="19">
        <v>1</v>
      </c>
      <c r="H32" s="19">
        <v>0</v>
      </c>
      <c r="I32" s="62">
        <v>28</v>
      </c>
      <c r="J32" s="19">
        <v>0</v>
      </c>
      <c r="K32" s="19">
        <v>0</v>
      </c>
      <c r="L32" s="19">
        <v>0</v>
      </c>
      <c r="M32" s="62">
        <v>28</v>
      </c>
      <c r="N32" s="19" t="s">
        <v>73</v>
      </c>
      <c r="O32" s="23"/>
    </row>
    <row r="33" spans="1:256" ht="51" customHeight="1" x14ac:dyDescent="0.25">
      <c r="A33" s="19">
        <v>16</v>
      </c>
      <c r="B33" s="19">
        <v>3</v>
      </c>
      <c r="C33" s="19" t="s">
        <v>55</v>
      </c>
      <c r="D33" s="19" t="s">
        <v>62</v>
      </c>
      <c r="E33" s="19" t="s">
        <v>63</v>
      </c>
      <c r="F33" s="19">
        <v>5</v>
      </c>
      <c r="G33" s="19">
        <v>1</v>
      </c>
      <c r="H33" s="19">
        <v>0</v>
      </c>
      <c r="I33" s="62">
        <v>15</v>
      </c>
      <c r="J33" s="19">
        <v>0</v>
      </c>
      <c r="K33" s="19">
        <v>0</v>
      </c>
      <c r="L33" s="19">
        <v>0</v>
      </c>
      <c r="M33" s="62">
        <v>15</v>
      </c>
      <c r="N33" s="19" t="s">
        <v>67</v>
      </c>
      <c r="O33" s="23"/>
    </row>
    <row r="34" spans="1:256" ht="53.25" customHeight="1" x14ac:dyDescent="0.25">
      <c r="A34" s="30">
        <v>17</v>
      </c>
      <c r="B34" s="19">
        <v>4</v>
      </c>
      <c r="C34" s="19" t="s">
        <v>61</v>
      </c>
      <c r="D34" s="19" t="s">
        <v>84</v>
      </c>
      <c r="E34" s="19" t="s">
        <v>46</v>
      </c>
      <c r="F34" s="19">
        <v>4</v>
      </c>
      <c r="G34" s="19">
        <v>1</v>
      </c>
      <c r="H34" s="62">
        <v>15</v>
      </c>
      <c r="I34" s="19">
        <v>0</v>
      </c>
      <c r="J34" s="19">
        <v>0</v>
      </c>
      <c r="K34" s="19">
        <v>0</v>
      </c>
      <c r="L34" s="19">
        <v>0</v>
      </c>
      <c r="M34" s="62">
        <v>15</v>
      </c>
      <c r="N34" s="19" t="s">
        <v>75</v>
      </c>
      <c r="O34" s="23"/>
    </row>
    <row r="35" spans="1:256" ht="82.5" customHeight="1" x14ac:dyDescent="0.25">
      <c r="A35" s="30">
        <v>18</v>
      </c>
      <c r="B35" s="19">
        <v>5</v>
      </c>
      <c r="C35" s="19" t="s">
        <v>47</v>
      </c>
      <c r="D35" s="19" t="s">
        <v>54</v>
      </c>
      <c r="E35" s="19" t="s">
        <v>109</v>
      </c>
      <c r="F35" s="19">
        <v>4</v>
      </c>
      <c r="G35" s="19">
        <v>1</v>
      </c>
      <c r="H35" s="19">
        <v>0</v>
      </c>
      <c r="I35" s="62">
        <v>15</v>
      </c>
      <c r="J35" s="19">
        <v>0</v>
      </c>
      <c r="K35" s="19">
        <v>0</v>
      </c>
      <c r="L35" s="19">
        <v>0</v>
      </c>
      <c r="M35" s="62">
        <v>15</v>
      </c>
      <c r="N35" s="19" t="s">
        <v>73</v>
      </c>
      <c r="O35" s="23"/>
    </row>
    <row r="36" spans="1:256" ht="82.5" customHeight="1" x14ac:dyDescent="0.25">
      <c r="A36" s="42">
        <v>19</v>
      </c>
      <c r="B36" s="38">
        <v>6</v>
      </c>
      <c r="C36" s="38" t="s">
        <v>92</v>
      </c>
      <c r="D36" s="38" t="s">
        <v>38</v>
      </c>
      <c r="E36" s="38" t="s">
        <v>39</v>
      </c>
      <c r="F36" s="38">
        <v>5</v>
      </c>
      <c r="G36" s="38">
        <v>1</v>
      </c>
      <c r="H36" s="62">
        <v>15</v>
      </c>
      <c r="I36" s="38">
        <v>0</v>
      </c>
      <c r="J36" s="38">
        <v>0</v>
      </c>
      <c r="K36" s="38">
        <v>0</v>
      </c>
      <c r="L36" s="38">
        <v>0</v>
      </c>
      <c r="M36" s="62">
        <v>15</v>
      </c>
      <c r="N36" s="44" t="s">
        <v>81</v>
      </c>
      <c r="O36" s="43"/>
    </row>
    <row r="37" spans="1:256" ht="82.5" customHeight="1" x14ac:dyDescent="0.25">
      <c r="A37" s="42">
        <v>20</v>
      </c>
      <c r="B37" s="38">
        <v>7</v>
      </c>
      <c r="C37" s="19" t="s">
        <v>86</v>
      </c>
      <c r="D37" s="38" t="s">
        <v>87</v>
      </c>
      <c r="E37" s="38" t="s">
        <v>88</v>
      </c>
      <c r="F37" s="38">
        <v>3</v>
      </c>
      <c r="G37" s="38">
        <v>1</v>
      </c>
      <c r="H37" s="62">
        <v>15</v>
      </c>
      <c r="I37" s="38">
        <v>0</v>
      </c>
      <c r="J37" s="38">
        <v>0</v>
      </c>
      <c r="K37" s="38">
        <v>0</v>
      </c>
      <c r="L37" s="38">
        <v>0</v>
      </c>
      <c r="M37" s="62">
        <v>15</v>
      </c>
      <c r="N37" s="38" t="s">
        <v>89</v>
      </c>
      <c r="O37" s="43" t="s">
        <v>131</v>
      </c>
    </row>
    <row r="38" spans="1:256" ht="82.5" customHeight="1" x14ac:dyDescent="0.25">
      <c r="A38" s="19">
        <v>21</v>
      </c>
      <c r="B38" s="19">
        <v>8</v>
      </c>
      <c r="C38" s="19" t="s">
        <v>42</v>
      </c>
      <c r="D38" s="19" t="s">
        <v>25</v>
      </c>
      <c r="E38" s="19" t="s">
        <v>52</v>
      </c>
      <c r="F38" s="19">
        <v>5</v>
      </c>
      <c r="G38" s="19">
        <v>1</v>
      </c>
      <c r="H38" s="19">
        <v>0</v>
      </c>
      <c r="I38" s="62">
        <v>15</v>
      </c>
      <c r="J38" s="19">
        <v>0</v>
      </c>
      <c r="K38" s="19">
        <v>0</v>
      </c>
      <c r="L38" s="19">
        <v>0</v>
      </c>
      <c r="M38" s="62">
        <v>15</v>
      </c>
      <c r="N38" s="20" t="s">
        <v>67</v>
      </c>
      <c r="O38" s="19"/>
      <c r="Q38" s="50"/>
    </row>
    <row r="39" spans="1:256" ht="82.5" customHeight="1" x14ac:dyDescent="0.25">
      <c r="A39" s="19">
        <v>22</v>
      </c>
      <c r="B39" s="19">
        <v>9</v>
      </c>
      <c r="C39" s="19" t="s">
        <v>42</v>
      </c>
      <c r="D39" s="19" t="s">
        <v>100</v>
      </c>
      <c r="E39" s="19" t="s">
        <v>46</v>
      </c>
      <c r="F39" s="19">
        <v>5</v>
      </c>
      <c r="G39" s="19">
        <v>1</v>
      </c>
      <c r="H39" s="19">
        <v>0</v>
      </c>
      <c r="I39" s="19">
        <v>20</v>
      </c>
      <c r="J39" s="19">
        <v>0</v>
      </c>
      <c r="K39" s="19">
        <v>0</v>
      </c>
      <c r="L39" s="19">
        <v>0</v>
      </c>
      <c r="M39" s="62">
        <v>20</v>
      </c>
      <c r="N39" s="19" t="s">
        <v>74</v>
      </c>
      <c r="O39" s="19"/>
    </row>
    <row r="40" spans="1:256" ht="82.5" customHeight="1" x14ac:dyDescent="0.25">
      <c r="A40" s="64">
        <v>23</v>
      </c>
      <c r="B40" s="64">
        <v>10</v>
      </c>
      <c r="C40" s="19" t="s">
        <v>97</v>
      </c>
      <c r="D40" s="19" t="s">
        <v>94</v>
      </c>
      <c r="E40" s="64" t="s">
        <v>46</v>
      </c>
      <c r="F40" s="19">
        <v>3</v>
      </c>
      <c r="G40" s="64">
        <v>1</v>
      </c>
      <c r="H40" s="64">
        <v>0</v>
      </c>
      <c r="I40" s="68">
        <v>15</v>
      </c>
      <c r="J40" s="64">
        <v>0</v>
      </c>
      <c r="K40" s="64">
        <v>0</v>
      </c>
      <c r="L40" s="64">
        <v>0</v>
      </c>
      <c r="M40" s="68">
        <v>15</v>
      </c>
      <c r="N40" s="66" t="s">
        <v>93</v>
      </c>
      <c r="O40" s="64"/>
    </row>
    <row r="41" spans="1:256" ht="82.5" customHeight="1" x14ac:dyDescent="0.25">
      <c r="A41" s="65"/>
      <c r="B41" s="65"/>
      <c r="C41" s="19" t="s">
        <v>96</v>
      </c>
      <c r="D41" s="19" t="s">
        <v>95</v>
      </c>
      <c r="E41" s="65"/>
      <c r="F41" s="19">
        <v>2</v>
      </c>
      <c r="G41" s="65"/>
      <c r="H41" s="65"/>
      <c r="I41" s="69"/>
      <c r="J41" s="65"/>
      <c r="K41" s="65"/>
      <c r="L41" s="65"/>
      <c r="M41" s="69"/>
      <c r="N41" s="67"/>
      <c r="O41" s="65"/>
    </row>
    <row r="42" spans="1:256" ht="82.5" customHeight="1" x14ac:dyDescent="0.25">
      <c r="A42" s="38">
        <v>24</v>
      </c>
      <c r="B42" s="38">
        <v>11</v>
      </c>
      <c r="C42" s="38" t="s">
        <v>34</v>
      </c>
      <c r="D42" s="38" t="s">
        <v>127</v>
      </c>
      <c r="E42" s="38" t="s">
        <v>112</v>
      </c>
      <c r="F42" s="38">
        <v>4</v>
      </c>
      <c r="G42" s="38">
        <v>1</v>
      </c>
      <c r="H42" s="62">
        <v>20</v>
      </c>
      <c r="I42" s="38">
        <v>0</v>
      </c>
      <c r="J42" s="38">
        <v>0</v>
      </c>
      <c r="K42" s="38">
        <v>0</v>
      </c>
      <c r="L42" s="38">
        <v>0</v>
      </c>
      <c r="M42" s="62">
        <v>20</v>
      </c>
      <c r="N42" s="38" t="s">
        <v>80</v>
      </c>
      <c r="O42" s="58" t="s">
        <v>131</v>
      </c>
    </row>
    <row r="43" spans="1:256" ht="82.5" customHeight="1" x14ac:dyDescent="0.25">
      <c r="A43" s="19">
        <v>25</v>
      </c>
      <c r="B43" s="19">
        <v>12</v>
      </c>
      <c r="C43" s="19" t="s">
        <v>71</v>
      </c>
      <c r="D43" s="19" t="s">
        <v>85</v>
      </c>
      <c r="E43" s="19" t="s">
        <v>46</v>
      </c>
      <c r="F43" s="19">
        <v>5</v>
      </c>
      <c r="G43" s="19">
        <v>1</v>
      </c>
      <c r="H43" s="62">
        <v>15</v>
      </c>
      <c r="I43" s="19">
        <v>0</v>
      </c>
      <c r="J43" s="19">
        <v>0</v>
      </c>
      <c r="K43" s="19">
        <v>0</v>
      </c>
      <c r="L43" s="19">
        <v>0</v>
      </c>
      <c r="M43" s="62">
        <v>15</v>
      </c>
      <c r="N43" s="31" t="s">
        <v>76</v>
      </c>
      <c r="O43" s="32"/>
    </row>
    <row r="44" spans="1:256" ht="66" customHeight="1" x14ac:dyDescent="0.25">
      <c r="A44" s="19">
        <v>26</v>
      </c>
      <c r="B44" s="19">
        <v>13</v>
      </c>
      <c r="C44" s="19" t="s">
        <v>22</v>
      </c>
      <c r="D44" s="19" t="s">
        <v>29</v>
      </c>
      <c r="E44" s="19" t="s">
        <v>46</v>
      </c>
      <c r="F44" s="19">
        <v>8</v>
      </c>
      <c r="G44" s="19">
        <v>1</v>
      </c>
      <c r="H44" s="19">
        <v>0</v>
      </c>
      <c r="I44" s="19">
        <v>0</v>
      </c>
      <c r="J44" s="62">
        <v>22</v>
      </c>
      <c r="K44" s="19">
        <v>0</v>
      </c>
      <c r="L44" s="19">
        <v>0</v>
      </c>
      <c r="M44" s="62">
        <v>22</v>
      </c>
      <c r="N44" s="31" t="s">
        <v>74</v>
      </c>
      <c r="O44" s="32"/>
    </row>
    <row r="45" spans="1:256" ht="30" x14ac:dyDescent="0.25">
      <c r="A45" s="19">
        <v>27</v>
      </c>
      <c r="B45" s="19">
        <v>14</v>
      </c>
      <c r="C45" s="19" t="s">
        <v>22</v>
      </c>
      <c r="D45" s="19" t="s">
        <v>18</v>
      </c>
      <c r="E45" s="19" t="s">
        <v>46</v>
      </c>
      <c r="F45" s="19">
        <v>4</v>
      </c>
      <c r="G45" s="19">
        <v>1</v>
      </c>
      <c r="H45" s="19">
        <v>0</v>
      </c>
      <c r="I45" s="62">
        <v>15</v>
      </c>
      <c r="J45" s="19">
        <v>0</v>
      </c>
      <c r="K45" s="19">
        <v>0</v>
      </c>
      <c r="L45" s="19">
        <v>0</v>
      </c>
      <c r="M45" s="62">
        <v>15</v>
      </c>
      <c r="N45" s="31" t="s">
        <v>73</v>
      </c>
      <c r="O45" s="32"/>
    </row>
    <row r="46" spans="1:256" ht="45" x14ac:dyDescent="0.25">
      <c r="A46" s="38">
        <v>28</v>
      </c>
      <c r="B46" s="38">
        <v>15</v>
      </c>
      <c r="C46" s="19" t="s">
        <v>36</v>
      </c>
      <c r="D46" s="38" t="s">
        <v>35</v>
      </c>
      <c r="E46" s="38" t="s">
        <v>41</v>
      </c>
      <c r="F46" s="38">
        <v>5</v>
      </c>
      <c r="G46" s="38">
        <v>1</v>
      </c>
      <c r="H46" s="62">
        <v>13</v>
      </c>
      <c r="I46" s="38">
        <v>0</v>
      </c>
      <c r="J46" s="38">
        <v>0</v>
      </c>
      <c r="K46" s="38">
        <v>0</v>
      </c>
      <c r="L46" s="38">
        <v>0</v>
      </c>
      <c r="M46" s="62">
        <v>13</v>
      </c>
      <c r="N46" s="38" t="s">
        <v>77</v>
      </c>
      <c r="O46" s="45"/>
    </row>
    <row r="47" spans="1:256" ht="64.5" customHeight="1" x14ac:dyDescent="0.25">
      <c r="A47" s="19">
        <v>29</v>
      </c>
      <c r="B47" s="38">
        <v>16</v>
      </c>
      <c r="C47" s="19" t="s">
        <v>44</v>
      </c>
      <c r="D47" s="19" t="s">
        <v>18</v>
      </c>
      <c r="E47" s="19" t="s">
        <v>51</v>
      </c>
      <c r="F47" s="19">
        <v>4</v>
      </c>
      <c r="G47" s="19">
        <v>1</v>
      </c>
      <c r="H47" s="19">
        <v>0</v>
      </c>
      <c r="I47" s="62">
        <v>15</v>
      </c>
      <c r="J47" s="19">
        <v>0</v>
      </c>
      <c r="K47" s="19">
        <v>0</v>
      </c>
      <c r="L47" s="19">
        <v>0</v>
      </c>
      <c r="M47" s="62">
        <v>15</v>
      </c>
      <c r="N47" s="31" t="s">
        <v>73</v>
      </c>
      <c r="O47" s="32"/>
    </row>
    <row r="48" spans="1:256" s="22" customFormat="1" ht="48.75" customHeight="1" x14ac:dyDescent="0.25">
      <c r="A48" s="19"/>
      <c r="B48" s="19"/>
      <c r="C48" s="19"/>
      <c r="D48" s="19"/>
      <c r="E48" s="19"/>
      <c r="F48" s="23">
        <f>SUM(F31:F47)</f>
        <v>76</v>
      </c>
      <c r="G48" s="23">
        <f>SUM(G31:G47)</f>
        <v>16</v>
      </c>
      <c r="H48" s="23">
        <f t="shared" ref="H48:J48" si="2">SUM(H31:H47)</f>
        <v>93</v>
      </c>
      <c r="I48" s="23">
        <f t="shared" si="2"/>
        <v>153</v>
      </c>
      <c r="J48" s="23">
        <f t="shared" si="2"/>
        <v>22</v>
      </c>
      <c r="K48" s="23">
        <f t="shared" ref="K48" si="3">SUM(K31:K47)</f>
        <v>0</v>
      </c>
      <c r="L48" s="23">
        <f t="shared" ref="L48:M48" si="4">SUM(L31:L47)</f>
        <v>0</v>
      </c>
      <c r="M48" s="23">
        <f t="shared" si="4"/>
        <v>268</v>
      </c>
      <c r="N48" s="19"/>
      <c r="O48" s="3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90" ht="42" customHeight="1" x14ac:dyDescent="0.25">
      <c r="A49" s="85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</row>
    <row r="50" spans="1:90" ht="51" customHeight="1" x14ac:dyDescent="0.25">
      <c r="A50" s="28">
        <v>31</v>
      </c>
      <c r="B50" s="46">
        <v>1</v>
      </c>
      <c r="C50" s="28" t="s">
        <v>114</v>
      </c>
      <c r="D50" s="28" t="s">
        <v>119</v>
      </c>
      <c r="E50" s="28" t="s">
        <v>46</v>
      </c>
      <c r="F50" s="28">
        <v>2</v>
      </c>
      <c r="G50" s="28">
        <v>1</v>
      </c>
      <c r="H50" s="63">
        <v>12</v>
      </c>
      <c r="I50" s="28">
        <v>0</v>
      </c>
      <c r="J50" s="28">
        <v>0</v>
      </c>
      <c r="K50" s="28">
        <v>0</v>
      </c>
      <c r="L50" s="28">
        <v>0</v>
      </c>
      <c r="M50" s="63">
        <v>12</v>
      </c>
      <c r="N50" s="28" t="s">
        <v>93</v>
      </c>
      <c r="O50" s="28"/>
    </row>
    <row r="51" spans="1:90" ht="60.75" customHeight="1" x14ac:dyDescent="0.25">
      <c r="A51" s="30">
        <v>32</v>
      </c>
      <c r="B51" s="30">
        <v>2</v>
      </c>
      <c r="C51" s="19" t="s">
        <v>90</v>
      </c>
      <c r="D51" s="19" t="s">
        <v>53</v>
      </c>
      <c r="E51" s="19" t="s">
        <v>111</v>
      </c>
      <c r="F51" s="19">
        <v>4</v>
      </c>
      <c r="G51" s="19">
        <v>1</v>
      </c>
      <c r="H51" s="62">
        <v>16</v>
      </c>
      <c r="I51" s="19">
        <v>0</v>
      </c>
      <c r="J51" s="19">
        <v>0</v>
      </c>
      <c r="K51" s="19">
        <v>0</v>
      </c>
      <c r="L51" s="19">
        <v>0</v>
      </c>
      <c r="M51" s="62">
        <v>16</v>
      </c>
      <c r="N51" s="19" t="s">
        <v>79</v>
      </c>
      <c r="O51" s="23"/>
    </row>
    <row r="52" spans="1:90" ht="60.75" customHeight="1" x14ac:dyDescent="0.25">
      <c r="A52" s="42">
        <v>33</v>
      </c>
      <c r="B52" s="42">
        <v>3</v>
      </c>
      <c r="C52" s="38" t="s">
        <v>91</v>
      </c>
      <c r="D52" s="38" t="s">
        <v>70</v>
      </c>
      <c r="E52" s="38" t="s">
        <v>46</v>
      </c>
      <c r="F52" s="38">
        <v>5</v>
      </c>
      <c r="G52" s="38">
        <v>1</v>
      </c>
      <c r="H52" s="62">
        <v>8</v>
      </c>
      <c r="I52" s="38">
        <v>0</v>
      </c>
      <c r="J52" s="38">
        <v>0</v>
      </c>
      <c r="K52" s="38">
        <v>0</v>
      </c>
      <c r="L52" s="38">
        <v>0</v>
      </c>
      <c r="M52" s="62">
        <v>8</v>
      </c>
      <c r="N52" s="38" t="s">
        <v>78</v>
      </c>
      <c r="O52" s="43"/>
    </row>
    <row r="53" spans="1:90" ht="73.5" customHeight="1" x14ac:dyDescent="0.25">
      <c r="A53" s="33"/>
      <c r="B53" s="33"/>
      <c r="C53" s="19"/>
      <c r="D53" s="19"/>
      <c r="E53" s="19"/>
      <c r="F53" s="23">
        <f>SUM(F50:F52)</f>
        <v>11</v>
      </c>
      <c r="G53" s="23">
        <f t="shared" ref="G53:M53" si="5">SUM(G50:G52)</f>
        <v>3</v>
      </c>
      <c r="H53" s="59">
        <f>H52+H51+H50</f>
        <v>36</v>
      </c>
      <c r="I53" s="23">
        <f t="shared" si="5"/>
        <v>0</v>
      </c>
      <c r="J53" s="23">
        <f t="shared" si="5"/>
        <v>0</v>
      </c>
      <c r="K53" s="23">
        <f t="shared" si="5"/>
        <v>0</v>
      </c>
      <c r="L53" s="23">
        <f t="shared" si="5"/>
        <v>0</v>
      </c>
      <c r="M53" s="59">
        <f t="shared" si="5"/>
        <v>36</v>
      </c>
      <c r="N53" s="23"/>
      <c r="O53" s="30"/>
    </row>
    <row r="54" spans="1:90" ht="26.25" customHeight="1" x14ac:dyDescent="0.25">
      <c r="A54" s="33"/>
      <c r="B54" s="33"/>
      <c r="C54" s="19"/>
      <c r="D54" s="19"/>
      <c r="E54" s="19"/>
      <c r="F54" s="23"/>
      <c r="G54" s="23"/>
      <c r="H54" s="23"/>
      <c r="I54" s="23"/>
      <c r="J54" s="23"/>
      <c r="K54" s="23"/>
      <c r="L54" s="23"/>
      <c r="M54" s="23"/>
      <c r="N54" s="23"/>
      <c r="O54" s="30"/>
    </row>
    <row r="55" spans="1:90" ht="19.5" customHeight="1" x14ac:dyDescent="0.25">
      <c r="A55" s="23"/>
      <c r="B55" s="23"/>
      <c r="C55" s="23" t="s">
        <v>19</v>
      </c>
      <c r="D55" s="23"/>
      <c r="E55" s="23"/>
      <c r="F55" s="61">
        <f t="shared" ref="F55:L55" si="6">F16+F21+F29+F48+F53</f>
        <v>152</v>
      </c>
      <c r="G55" s="61">
        <f t="shared" si="6"/>
        <v>33</v>
      </c>
      <c r="H55" s="61">
        <f t="shared" si="6"/>
        <v>306</v>
      </c>
      <c r="I55" s="61">
        <f t="shared" si="6"/>
        <v>170</v>
      </c>
      <c r="J55" s="61">
        <f t="shared" si="6"/>
        <v>22</v>
      </c>
      <c r="K55" s="61">
        <f t="shared" si="6"/>
        <v>0</v>
      </c>
      <c r="L55" s="61">
        <f t="shared" si="6"/>
        <v>0</v>
      </c>
      <c r="M55" s="61">
        <f>M16+M21+M29+M48+M53</f>
        <v>498</v>
      </c>
      <c r="N55" s="34"/>
      <c r="O55" s="30"/>
    </row>
    <row r="56" spans="1:90" ht="28.5" customHeight="1" x14ac:dyDescent="0.25">
      <c r="C56" s="81" t="s">
        <v>82</v>
      </c>
      <c r="D56" s="81"/>
      <c r="E56" s="1" t="s">
        <v>33</v>
      </c>
    </row>
    <row r="58" spans="1:90" ht="56.25" customHeight="1" x14ac:dyDescent="0.25">
      <c r="A58" s="82" t="s">
        <v>121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/>
    </row>
    <row r="59" spans="1:90" ht="56.25" customHeight="1" x14ac:dyDescent="0.25">
      <c r="A59" s="82" t="s">
        <v>17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90" ht="62.25" customHeight="1" x14ac:dyDescent="0.25">
      <c r="A60" s="53">
        <v>1</v>
      </c>
      <c r="B60" s="53">
        <v>1</v>
      </c>
      <c r="C60" s="51" t="s">
        <v>113</v>
      </c>
      <c r="D60" s="51" t="s">
        <v>120</v>
      </c>
      <c r="E60" s="51" t="s">
        <v>116</v>
      </c>
      <c r="F60" s="51">
        <v>4</v>
      </c>
      <c r="G60" s="51">
        <v>1</v>
      </c>
      <c r="H60" s="51">
        <v>15</v>
      </c>
      <c r="I60" s="51">
        <v>0</v>
      </c>
      <c r="J60" s="51">
        <v>0</v>
      </c>
      <c r="K60" s="51">
        <v>0</v>
      </c>
      <c r="L60" s="51">
        <v>0</v>
      </c>
      <c r="M60" s="51">
        <v>15</v>
      </c>
      <c r="N60" s="51" t="s">
        <v>73</v>
      </c>
      <c r="O60" s="51"/>
    </row>
    <row r="61" spans="1:90" ht="62.25" customHeight="1" x14ac:dyDescent="0.25">
      <c r="A61" s="53">
        <v>2</v>
      </c>
      <c r="B61" s="53">
        <v>2</v>
      </c>
      <c r="C61" s="51" t="s">
        <v>104</v>
      </c>
      <c r="D61" s="51" t="s">
        <v>122</v>
      </c>
      <c r="E61" s="51" t="s">
        <v>41</v>
      </c>
      <c r="F61" s="51">
        <v>5</v>
      </c>
      <c r="G61" s="51">
        <v>1</v>
      </c>
      <c r="H61" s="51">
        <v>15</v>
      </c>
      <c r="I61" s="51">
        <v>0</v>
      </c>
      <c r="J61" s="51">
        <v>0</v>
      </c>
      <c r="K61" s="51">
        <v>0</v>
      </c>
      <c r="L61" s="51">
        <v>0</v>
      </c>
      <c r="M61" s="51">
        <v>15</v>
      </c>
      <c r="N61" s="51" t="s">
        <v>72</v>
      </c>
      <c r="O61" s="54"/>
    </row>
    <row r="62" spans="1:90" ht="62.25" customHeight="1" x14ac:dyDescent="0.25">
      <c r="A62" s="53">
        <v>3</v>
      </c>
      <c r="B62" s="53">
        <v>3</v>
      </c>
      <c r="C62" s="51" t="s">
        <v>123</v>
      </c>
      <c r="D62" s="51" t="s">
        <v>120</v>
      </c>
      <c r="E62" s="51" t="s">
        <v>39</v>
      </c>
      <c r="F62" s="51">
        <v>4</v>
      </c>
      <c r="G62" s="51">
        <v>1</v>
      </c>
      <c r="H62" s="51">
        <v>15</v>
      </c>
      <c r="I62" s="51">
        <v>0</v>
      </c>
      <c r="J62" s="51">
        <v>0</v>
      </c>
      <c r="K62" s="51">
        <v>0</v>
      </c>
      <c r="L62" s="51">
        <v>0</v>
      </c>
      <c r="M62" s="51">
        <v>15</v>
      </c>
      <c r="N62" s="51" t="s">
        <v>73</v>
      </c>
      <c r="O62" s="51"/>
    </row>
    <row r="63" spans="1:90" s="55" customFormat="1" ht="66.75" customHeight="1" x14ac:dyDescent="0.25">
      <c r="A63" s="56"/>
      <c r="B63" s="30"/>
      <c r="C63" s="23" t="s">
        <v>19</v>
      </c>
      <c r="D63" s="30"/>
      <c r="E63" s="30"/>
      <c r="F63" s="26">
        <f>SUM(F60:F62)</f>
        <v>13</v>
      </c>
      <c r="G63" s="26">
        <f t="shared" ref="G63:M63" si="7">SUM(G60:G62)</f>
        <v>3</v>
      </c>
      <c r="H63" s="26">
        <f t="shared" si="7"/>
        <v>45</v>
      </c>
      <c r="I63" s="26">
        <f t="shared" si="7"/>
        <v>0</v>
      </c>
      <c r="J63" s="26">
        <f t="shared" si="7"/>
        <v>0</v>
      </c>
      <c r="K63" s="26">
        <f t="shared" si="7"/>
        <v>0</v>
      </c>
      <c r="L63" s="26">
        <f t="shared" si="7"/>
        <v>0</v>
      </c>
      <c r="M63" s="26">
        <f t="shared" si="7"/>
        <v>45</v>
      </c>
      <c r="N63" s="19"/>
      <c r="O63" s="2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x14ac:dyDescent="0.25">
      <c r="A64" s="70" t="s">
        <v>115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2"/>
    </row>
    <row r="65" spans="1:15" x14ac:dyDescent="0.2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/>
    </row>
    <row r="66" spans="1:15" x14ac:dyDescent="0.25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/>
    </row>
    <row r="67" spans="1:15" x14ac:dyDescent="0.2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8"/>
    </row>
    <row r="68" spans="1:15" ht="30" x14ac:dyDescent="0.25">
      <c r="A68" s="47">
        <v>1</v>
      </c>
      <c r="B68" s="47">
        <v>1</v>
      </c>
      <c r="C68" s="48" t="s">
        <v>97</v>
      </c>
      <c r="D68" s="49" t="s">
        <v>101</v>
      </c>
      <c r="E68" s="49" t="s">
        <v>46</v>
      </c>
      <c r="F68" s="49">
        <v>4</v>
      </c>
      <c r="G68" s="49">
        <v>1</v>
      </c>
      <c r="H68" s="49">
        <v>17</v>
      </c>
      <c r="I68" s="49">
        <v>0</v>
      </c>
      <c r="J68" s="49">
        <v>0</v>
      </c>
      <c r="K68" s="49">
        <v>0</v>
      </c>
      <c r="L68" s="49">
        <v>0</v>
      </c>
      <c r="M68" s="49">
        <v>16</v>
      </c>
      <c r="N68" s="49" t="s">
        <v>102</v>
      </c>
      <c r="O68" s="49"/>
    </row>
    <row r="69" spans="1:15" ht="30" x14ac:dyDescent="0.25">
      <c r="A69" s="47">
        <v>2</v>
      </c>
      <c r="B69" s="47">
        <v>2</v>
      </c>
      <c r="C69" s="48" t="s">
        <v>126</v>
      </c>
      <c r="D69" s="49" t="s">
        <v>101</v>
      </c>
      <c r="E69" s="49" t="s">
        <v>109</v>
      </c>
      <c r="F69" s="49">
        <v>4</v>
      </c>
      <c r="G69" s="49">
        <v>1</v>
      </c>
      <c r="H69" s="49">
        <v>22</v>
      </c>
      <c r="I69" s="49">
        <v>0</v>
      </c>
      <c r="J69" s="49">
        <v>0</v>
      </c>
      <c r="K69" s="49">
        <v>0</v>
      </c>
      <c r="L69" s="49">
        <v>0</v>
      </c>
      <c r="M69" s="49">
        <v>22</v>
      </c>
      <c r="N69" s="49"/>
      <c r="O69" s="49"/>
    </row>
    <row r="70" spans="1:15" x14ac:dyDescent="0.25">
      <c r="A70" s="35"/>
      <c r="B70" s="35"/>
      <c r="C70" s="57" t="s">
        <v>19</v>
      </c>
      <c r="D70" s="57"/>
      <c r="E70" s="57"/>
      <c r="F70" s="57">
        <f t="shared" ref="F70:M70" si="8">SUM(F68:F69)</f>
        <v>8</v>
      </c>
      <c r="G70" s="57">
        <f t="shared" si="8"/>
        <v>2</v>
      </c>
      <c r="H70" s="57">
        <f t="shared" si="8"/>
        <v>39</v>
      </c>
      <c r="I70" s="57">
        <f t="shared" si="8"/>
        <v>0</v>
      </c>
      <c r="J70" s="57">
        <f t="shared" si="8"/>
        <v>0</v>
      </c>
      <c r="K70" s="57">
        <f t="shared" si="8"/>
        <v>0</v>
      </c>
      <c r="L70" s="57">
        <f t="shared" si="8"/>
        <v>0</v>
      </c>
      <c r="M70" s="57">
        <f t="shared" si="8"/>
        <v>38</v>
      </c>
      <c r="N70" s="36"/>
      <c r="O70" s="36"/>
    </row>
    <row r="71" spans="1:15" x14ac:dyDescent="0.25">
      <c r="A71" s="37"/>
      <c r="B71" s="3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A72" s="37"/>
      <c r="B72" s="3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A73" s="37"/>
      <c r="B73" s="3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5">
      <c r="A74" s="37"/>
      <c r="B74" s="3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x14ac:dyDescent="0.25">
      <c r="A75" s="37"/>
      <c r="B75" s="3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x14ac:dyDescent="0.25">
      <c r="A76" s="37"/>
      <c r="B76" s="3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x14ac:dyDescent="0.25">
      <c r="A77" s="37"/>
      <c r="B77" s="3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25">
      <c r="A78" s="37"/>
      <c r="B78" s="3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x14ac:dyDescent="0.25">
      <c r="A79" s="37"/>
      <c r="B79" s="3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25">
      <c r="A80" s="37"/>
      <c r="B80" s="3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x14ac:dyDescent="0.25">
      <c r="A81" s="37"/>
      <c r="B81" s="3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x14ac:dyDescent="0.25">
      <c r="A82" s="37"/>
      <c r="B82" s="3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25">
      <c r="A83" s="37"/>
      <c r="B83" s="3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x14ac:dyDescent="0.25">
      <c r="A84" s="37"/>
      <c r="B84" s="3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x14ac:dyDescent="0.25">
      <c r="A85" s="37"/>
      <c r="B85" s="3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x14ac:dyDescent="0.25">
      <c r="A86" s="37"/>
      <c r="B86" s="3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x14ac:dyDescent="0.25">
      <c r="A87" s="37"/>
      <c r="B87" s="3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5">
      <c r="A88" s="37"/>
      <c r="B88" s="3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5">
      <c r="A89" s="37"/>
      <c r="B89" s="3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5">
      <c r="A90" s="37"/>
      <c r="B90" s="3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5">
      <c r="A91" s="37"/>
      <c r="B91" s="3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5">
      <c r="A92" s="37"/>
      <c r="B92" s="3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5">
      <c r="A93" s="37"/>
      <c r="B93" s="3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5">
      <c r="A94" s="37"/>
      <c r="B94" s="3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5">
      <c r="A95" s="37"/>
      <c r="B95" s="3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5">
      <c r="A96" s="37"/>
      <c r="B96" s="3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25">
      <c r="A97" s="37"/>
      <c r="B97" s="3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25">
      <c r="A98" s="37"/>
      <c r="B98" s="3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25">
      <c r="A99" s="37"/>
      <c r="B99" s="3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x14ac:dyDescent="0.25">
      <c r="A100" s="37"/>
      <c r="B100" s="3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x14ac:dyDescent="0.25">
      <c r="A101" s="37"/>
      <c r="B101" s="3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x14ac:dyDescent="0.25">
      <c r="A102" s="37"/>
      <c r="B102" s="3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x14ac:dyDescent="0.25">
      <c r="A103" s="37"/>
      <c r="B103" s="3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x14ac:dyDescent="0.25">
      <c r="A104" s="37"/>
      <c r="B104" s="3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25">
      <c r="A105" s="37"/>
      <c r="B105" s="3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x14ac:dyDescent="0.25">
      <c r="A106" s="37"/>
      <c r="B106" s="3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</sheetData>
  <mergeCells count="28">
    <mergeCell ref="J6:O6"/>
    <mergeCell ref="J1:O1"/>
    <mergeCell ref="J2:O2"/>
    <mergeCell ref="J3:O3"/>
    <mergeCell ref="J4:O4"/>
    <mergeCell ref="A64:O67"/>
    <mergeCell ref="A7:O7"/>
    <mergeCell ref="A8:O8"/>
    <mergeCell ref="C56:D56"/>
    <mergeCell ref="A58:O58"/>
    <mergeCell ref="A49:O49"/>
    <mergeCell ref="A30:O30"/>
    <mergeCell ref="A17:O17"/>
    <mergeCell ref="A10:O10"/>
    <mergeCell ref="A22:O22"/>
    <mergeCell ref="A40:A41"/>
    <mergeCell ref="B40:B41"/>
    <mergeCell ref="E40:E41"/>
    <mergeCell ref="G40:G41"/>
    <mergeCell ref="M40:M41"/>
    <mergeCell ref="A59:O59"/>
    <mergeCell ref="O40:O41"/>
    <mergeCell ref="N40:N41"/>
    <mergeCell ref="H40:H41"/>
    <mergeCell ref="I40:I41"/>
    <mergeCell ref="J40:J41"/>
    <mergeCell ref="K40:K41"/>
    <mergeCell ref="L40:L41"/>
  </mergeCells>
  <phoneticPr fontId="10" type="noConversion"/>
  <pageMargins left="0.25" right="0.25" top="0.75" bottom="0.75" header="0.3" footer="0.3"/>
  <pageSetup paperSize="9" scale="82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Q9" sqref="Q9"/>
    </sheetView>
  </sheetViews>
  <sheetFormatPr defaultColWidth="8.7109375" defaultRowHeight="15" x14ac:dyDescent="0.25"/>
  <cols>
    <col min="1" max="1" width="3.85546875" customWidth="1"/>
    <col min="2" max="2" width="14" customWidth="1"/>
    <col min="3" max="3" width="25.28515625" customWidth="1"/>
    <col min="4" max="4" width="12.42578125" customWidth="1"/>
    <col min="5" max="5" width="9" customWidth="1"/>
    <col min="6" max="6" width="7.140625" customWidth="1"/>
    <col min="7" max="10" width="8.7109375" customWidth="1"/>
    <col min="11" max="11" width="5.85546875" customWidth="1"/>
    <col min="12" max="12" width="6.28515625" customWidth="1"/>
    <col min="13" max="13" width="12.28515625" customWidth="1"/>
  </cols>
  <sheetData>
    <row r="1" spans="1:13" x14ac:dyDescent="0.25">
      <c r="A1" s="4"/>
      <c r="B1" s="1"/>
      <c r="C1" s="1"/>
      <c r="D1" s="1"/>
      <c r="E1" s="1"/>
      <c r="F1" s="1"/>
      <c r="G1" s="1"/>
      <c r="H1" s="1"/>
      <c r="I1" s="92" t="s">
        <v>0</v>
      </c>
      <c r="J1" s="92"/>
      <c r="K1" s="92"/>
      <c r="L1" s="92"/>
      <c r="M1" s="92"/>
    </row>
    <row r="2" spans="1:13" x14ac:dyDescent="0.25">
      <c r="A2" s="4"/>
      <c r="B2" s="1"/>
      <c r="C2" s="1"/>
      <c r="D2" s="1"/>
      <c r="E2" s="1"/>
      <c r="F2" s="1"/>
      <c r="G2" s="1"/>
      <c r="H2" s="1"/>
      <c r="I2" s="92" t="s">
        <v>31</v>
      </c>
      <c r="J2" s="92"/>
      <c r="K2" s="92"/>
      <c r="L2" s="92"/>
      <c r="M2" s="92"/>
    </row>
    <row r="3" spans="1:13" x14ac:dyDescent="0.25">
      <c r="A3" s="4"/>
      <c r="B3" s="1"/>
      <c r="C3" s="1"/>
      <c r="D3" s="1"/>
      <c r="E3" s="1"/>
      <c r="F3" s="1"/>
      <c r="G3" s="1"/>
      <c r="H3" s="1"/>
      <c r="I3" s="92" t="s">
        <v>1</v>
      </c>
      <c r="J3" s="92"/>
      <c r="K3" s="92"/>
      <c r="L3" s="92"/>
      <c r="M3" s="92"/>
    </row>
    <row r="4" spans="1:13" x14ac:dyDescent="0.25">
      <c r="A4" s="4"/>
      <c r="B4" s="1"/>
      <c r="C4" s="1"/>
      <c r="D4" s="1"/>
      <c r="E4" s="1"/>
      <c r="F4" s="1"/>
      <c r="G4" s="1"/>
      <c r="H4" s="1"/>
      <c r="I4" s="92" t="s">
        <v>32</v>
      </c>
      <c r="J4" s="92"/>
      <c r="K4" s="92"/>
      <c r="L4" s="92"/>
      <c r="M4" s="92"/>
    </row>
    <row r="5" spans="1:13" x14ac:dyDescent="0.25">
      <c r="A5" s="4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1"/>
    </row>
    <row r="6" spans="1:13" x14ac:dyDescent="0.25">
      <c r="A6" s="4"/>
      <c r="B6" s="1"/>
      <c r="C6" s="1"/>
      <c r="D6" s="1"/>
      <c r="E6" s="1"/>
      <c r="F6" s="1"/>
      <c r="G6" s="1"/>
      <c r="H6" s="1"/>
      <c r="I6" s="92" t="s">
        <v>49</v>
      </c>
      <c r="J6" s="92"/>
      <c r="K6" s="92"/>
      <c r="L6" s="92"/>
      <c r="M6" s="92"/>
    </row>
    <row r="7" spans="1:13" ht="18.75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20.25" x14ac:dyDescent="0.3">
      <c r="A8" s="80" t="s">
        <v>56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20.25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25.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6" t="s">
        <v>23</v>
      </c>
    </row>
    <row r="11" spans="1:13" x14ac:dyDescent="0.25">
      <c r="A11" s="13"/>
      <c r="B11" s="93" t="s">
        <v>57</v>
      </c>
      <c r="C11" s="94"/>
      <c r="D11" s="14"/>
      <c r="E11" s="15"/>
      <c r="F11" s="15"/>
      <c r="G11" s="16"/>
      <c r="H11" s="16"/>
      <c r="I11" s="16"/>
      <c r="J11" s="16"/>
      <c r="K11" s="16"/>
      <c r="L11" s="16"/>
      <c r="M11" s="17"/>
    </row>
    <row r="12" spans="1:13" ht="45" x14ac:dyDescent="0.25">
      <c r="A12" s="8">
        <v>1</v>
      </c>
      <c r="B12" s="3" t="s">
        <v>50</v>
      </c>
      <c r="C12" s="3" t="s">
        <v>58</v>
      </c>
      <c r="D12" s="3" t="s">
        <v>59</v>
      </c>
      <c r="E12" s="8">
        <v>4</v>
      </c>
      <c r="F12" s="8">
        <v>1</v>
      </c>
      <c r="G12" s="8">
        <v>8</v>
      </c>
      <c r="H12" s="8">
        <v>0</v>
      </c>
      <c r="I12" s="8">
        <v>0</v>
      </c>
      <c r="J12" s="8">
        <v>0</v>
      </c>
      <c r="K12" s="8">
        <v>0</v>
      </c>
      <c r="L12" s="12">
        <v>7</v>
      </c>
      <c r="M12" s="10"/>
    </row>
    <row r="13" spans="1:13" x14ac:dyDescent="0.25">
      <c r="A13" s="7"/>
      <c r="B13" s="3"/>
      <c r="C13" s="3"/>
      <c r="D13" s="3"/>
      <c r="E13" s="9">
        <v>4</v>
      </c>
      <c r="F13" s="9">
        <v>1</v>
      </c>
      <c r="G13" s="9"/>
      <c r="H13" s="9"/>
      <c r="I13" s="9"/>
      <c r="J13" s="9"/>
      <c r="K13" s="9"/>
      <c r="L13" s="9">
        <v>7</v>
      </c>
      <c r="M13" s="11"/>
    </row>
    <row r="14" spans="1:13" x14ac:dyDescent="0.25">
      <c r="A14" s="4"/>
      <c r="B14" s="1" t="s">
        <v>30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</row>
  </sheetData>
  <mergeCells count="9">
    <mergeCell ref="A8:M8"/>
    <mergeCell ref="B11:C11"/>
    <mergeCell ref="A9:M9"/>
    <mergeCell ref="I1:M1"/>
    <mergeCell ref="I2:M2"/>
    <mergeCell ref="I3:M3"/>
    <mergeCell ref="I4:M4"/>
    <mergeCell ref="I6:M6"/>
    <mergeCell ref="A7:M7"/>
  </mergeCells>
  <phoneticPr fontId="10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honeticPr fontId="1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Камиль</cp:lastModifiedBy>
  <cp:revision>35</cp:revision>
  <cp:lastPrinted>2023-09-29T08:22:14Z</cp:lastPrinted>
  <dcterms:created xsi:type="dcterms:W3CDTF">2016-09-01T13:45:49Z</dcterms:created>
  <dcterms:modified xsi:type="dcterms:W3CDTF">2023-10-05T05:54:01Z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